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梳理结果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<sst xmlns="http://schemas.openxmlformats.org/spreadsheetml/2006/main" count="109" uniqueCount="51">
  <si>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《2021-2023年轮式拖拉机补贴额一览表（2022年调整）》</t>
  </si>
  <si>
    <t>序号</t>
  </si>
  <si>
    <t>小类</t>
  </si>
  <si>
    <t>品目</t>
  </si>
  <si>
    <t>分档名称</t>
  </si>
  <si>
    <t>基本配置和参数</t>
  </si>
  <si>
    <t>通用类/非通用类</t>
  </si>
  <si>
    <t>2021年中央补贴额(实际)（元）</t>
  </si>
  <si>
    <t>2021年省补贴额(实际)（元）</t>
  </si>
  <si>
    <t>2021年销售台数</t>
  </si>
  <si>
    <t>销售总价</t>
  </si>
  <si>
    <t>2020年平均销售价格</t>
  </si>
  <si>
    <t>中央补贴额测算比例</t>
  </si>
  <si>
    <t>测算</t>
  </si>
  <si>
    <t>2021-2023中央补贴额（元）</t>
  </si>
  <si>
    <t>省级累加补贴额</t>
  </si>
  <si>
    <t>周边省份补贴情况</t>
  </si>
  <si>
    <t>最高补贴额</t>
  </si>
  <si>
    <t>备注</t>
  </si>
  <si>
    <t>动力机械</t>
  </si>
  <si>
    <t>拖拉机</t>
  </si>
  <si>
    <t>轮式拖拉机</t>
  </si>
  <si>
    <t>30-40马力四轮驱动拖拉机</t>
  </si>
  <si>
    <t>通用类</t>
  </si>
  <si>
    <t xml:space="preserve">江西：9000    广东：9000   浙江：9000   </t>
  </si>
  <si>
    <t>40-50马力四轮驱动拖拉机</t>
  </si>
  <si>
    <t>江西：9900   广东：9900   浙江：9900</t>
  </si>
  <si>
    <t>50-60马力四轮驱动拖拉机</t>
  </si>
  <si>
    <t xml:space="preserve">江西：10900  广东：10900  浙江：10900 </t>
  </si>
  <si>
    <t>60-70马力四轮驱动拖拉机</t>
  </si>
  <si>
    <t>江西：12000  广东：12000  浙江：12000</t>
  </si>
  <si>
    <t>70-80马力四轮驱动拖拉机</t>
  </si>
  <si>
    <t>江西：15300   广东：15300  浙江：15300</t>
  </si>
  <si>
    <t>80-90马力四轮驱动拖拉机</t>
  </si>
  <si>
    <t>江西：18500   广东：18500  浙江：18500</t>
  </si>
  <si>
    <t>80-90马力四轮驱动动力换挡拖拉机</t>
  </si>
  <si>
    <t>江西：21500   广东：21500   浙江：21500</t>
  </si>
  <si>
    <t>90-100马力四轮驱动拖拉机</t>
  </si>
  <si>
    <t>90-100马力四轮驱动动力换挡拖拉机</t>
  </si>
  <si>
    <t xml:space="preserve">江西：24500   广东：24500  浙江：24500   </t>
  </si>
  <si>
    <t>100-120马力四轮驱动拖拉机</t>
  </si>
  <si>
    <t>100-120马力四轮驱动动力换挡拖拉机</t>
  </si>
  <si>
    <t xml:space="preserve">江西：27500   广东：27500  浙江：27500  </t>
  </si>
  <si>
    <t>120-140马力四轮驱动拖拉机</t>
  </si>
  <si>
    <t xml:space="preserve">江西：31900  广东：31900  浙江：24500   </t>
  </si>
  <si>
    <t>120-140马力四轮驱动动力换挡拖拉机</t>
  </si>
  <si>
    <t xml:space="preserve">江西：无      广东：34900  浙江：27500 </t>
  </si>
  <si>
    <t>140-160马力四轮驱动拖拉机</t>
  </si>
  <si>
    <t>江西：38800     广东：38800  浙江：24500</t>
  </si>
  <si>
    <t>140-160马力四轮驱动动力换挡拖拉机</t>
  </si>
  <si>
    <t>江西：无           广东：42800    浙江：27500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</si>
</sst>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3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25" fillId="3" borderId="5" applyNumberFormat="0" applyAlignment="0" applyProtection="0"/>
    <xf numFmtId="0" fontId="26" fillId="12" borderId="6" applyNumberFormat="0" applyAlignment="0" applyProtection="0"/>
    <xf numFmtId="0" fontId="24" fillId="15" borderId="7" applyNumberFormat="0" applyAlignment="0" applyProtection="0"/>
    <xf numFmtId="0" fontId="22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6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0" fillId="5" borderId="0" applyNumberFormat="0" applyBorder="0" applyAlignment="0" applyProtection="0"/>
    <xf numFmtId="0" fontId="9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70" zoomScaleNormal="70" workbookViewId="0" topLeftCell="A1">
      <pane ySplit="2" topLeftCell="A9" activePane="bottomLeft" state="frozen"/>
      <selection pane="bottomLeft" activeCell="W11" sqref="W11"/>
    </sheetView>
  </sheetViews>
  <sheetFormatPr defaultColWidth="9.00390625" defaultRowHeight="13.5"/>
  <cols>
    <col min="1" max="1" width="4.875" style="0" customWidth="1"/>
    <col min="2" max="2" width="9.50390625" style="0" customWidth="1"/>
    <col min="3" max="3" width="7.875" style="0" customWidth="1"/>
    <col min="4" max="4" width="10.625" style="0" customWidth="1"/>
    <col min="5" max="5" width="9.50390625" style="0" customWidth="1"/>
    <col min="6" max="6" width="6.125" style="0" customWidth="1"/>
    <col min="7" max="7" width="8.00390625" style="3" customWidth="1"/>
    <col min="8" max="8" width="6.25390625" style="0" customWidth="1"/>
    <col min="9" max="9" width="5.50390625" style="0" customWidth="1"/>
    <col min="10" max="10" width="7.875" style="0" customWidth="1"/>
    <col min="11" max="11" width="11.00390625" style="0" customWidth="1"/>
    <col min="12" max="12" width="7.00390625" style="4" customWidth="1"/>
    <col min="13" max="14" width="11.50390625" style="0" customWidth="1"/>
    <col min="15" max="15" width="9.75390625" style="0" customWidth="1"/>
    <col min="16" max="16" width="11.25390625" style="0" customWidth="1"/>
    <col min="17" max="17" width="6.625" style="0" customWidth="1"/>
    <col min="18" max="18" width="10.50390625" style="0" customWidth="1"/>
  </cols>
  <sheetData>
    <row r="1" spans="1:18" ht="31.5" customHeight="1">
      <c r="A1" s="5" t="s">
        <v>0</v>
      </c>
      <c r="B1" s="5"/>
      <c r="C1" s="5"/>
      <c r="D1" s="5"/>
      <c r="E1" s="5"/>
      <c r="F1" s="5"/>
      <c r="G1" s="9"/>
      <c r="H1" s="5"/>
      <c r="I1" s="5"/>
      <c r="J1" s="5"/>
      <c r="K1" s="5"/>
      <c r="L1" s="13"/>
      <c r="M1" s="5"/>
      <c r="N1" s="5"/>
      <c r="O1" s="5"/>
      <c r="P1" s="5"/>
      <c r="Q1" s="5"/>
      <c r="R1" s="20"/>
    </row>
    <row r="2" spans="1:18" s="1" customFormat="1" ht="7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0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4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21" t="s">
        <v>18</v>
      </c>
    </row>
    <row r="3" spans="1:18" ht="42.75">
      <c r="A3" s="7">
        <v>1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11">
        <v>9000</v>
      </c>
      <c r="H3" s="12">
        <v>0</v>
      </c>
      <c r="I3" s="12">
        <v>0</v>
      </c>
      <c r="J3" s="15">
        <v>0</v>
      </c>
      <c r="K3" s="16">
        <v>0</v>
      </c>
      <c r="L3" s="12">
        <v>0.22</v>
      </c>
      <c r="M3" s="17"/>
      <c r="N3" s="17">
        <v>9000</v>
      </c>
      <c r="O3" s="18">
        <v>0</v>
      </c>
      <c r="P3" s="12" t="s">
        <v>24</v>
      </c>
      <c r="Q3" s="8">
        <v>9000</v>
      </c>
      <c r="R3" s="22"/>
    </row>
    <row r="4" spans="1:18" ht="42.75">
      <c r="A4" s="7">
        <v>2</v>
      </c>
      <c r="B4" s="8" t="s">
        <v>19</v>
      </c>
      <c r="C4" s="8" t="s">
        <v>20</v>
      </c>
      <c r="D4" s="8" t="s">
        <v>21</v>
      </c>
      <c r="E4" s="8" t="s">
        <v>25</v>
      </c>
      <c r="F4" s="8" t="s">
        <v>23</v>
      </c>
      <c r="G4" s="11">
        <v>9900</v>
      </c>
      <c r="H4" s="12">
        <v>0</v>
      </c>
      <c r="I4" s="12">
        <v>1</v>
      </c>
      <c r="J4" s="15">
        <v>48300</v>
      </c>
      <c r="K4" s="16">
        <f>J:J/I:I</f>
        <v>48300</v>
      </c>
      <c r="L4" s="12">
        <v>0.22</v>
      </c>
      <c r="M4" s="19">
        <f>K4*L4</f>
        <v>10626</v>
      </c>
      <c r="N4" s="19">
        <v>9900</v>
      </c>
      <c r="O4" s="18">
        <v>0</v>
      </c>
      <c r="P4" s="12" t="s">
        <v>26</v>
      </c>
      <c r="Q4" s="8">
        <v>9900</v>
      </c>
      <c r="R4" s="22"/>
    </row>
    <row r="5" spans="1:18" ht="71.25">
      <c r="A5" s="7">
        <v>3</v>
      </c>
      <c r="B5" s="8" t="s">
        <v>19</v>
      </c>
      <c r="C5" s="8" t="s">
        <v>20</v>
      </c>
      <c r="D5" s="8" t="s">
        <v>21</v>
      </c>
      <c r="E5" s="8" t="s">
        <v>27</v>
      </c>
      <c r="F5" s="8" t="s">
        <v>23</v>
      </c>
      <c r="G5" s="11">
        <v>10900</v>
      </c>
      <c r="H5" s="12">
        <v>0</v>
      </c>
      <c r="I5" s="12">
        <v>3</v>
      </c>
      <c r="J5" s="15">
        <v>164650</v>
      </c>
      <c r="K5" s="16">
        <f>J:J/I:I</f>
        <v>54883.333333333336</v>
      </c>
      <c r="L5" s="12">
        <v>0.22</v>
      </c>
      <c r="M5" s="19">
        <f aca="true" t="shared" si="0" ref="M5:M17">K5*L5</f>
        <v>12074.333333333334</v>
      </c>
      <c r="N5" s="19">
        <v>10900</v>
      </c>
      <c r="O5" s="18">
        <v>0</v>
      </c>
      <c r="P5" s="12" t="s">
        <v>28</v>
      </c>
      <c r="Q5" s="8">
        <v>10900</v>
      </c>
      <c r="R5" s="22"/>
    </row>
    <row r="6" spans="1:18" ht="71.25">
      <c r="A6" s="7">
        <v>4</v>
      </c>
      <c r="B6" s="8" t="s">
        <v>19</v>
      </c>
      <c r="C6" s="8" t="s">
        <v>20</v>
      </c>
      <c r="D6" s="8" t="s">
        <v>21</v>
      </c>
      <c r="E6" s="8" t="s">
        <v>29</v>
      </c>
      <c r="F6" s="8" t="s">
        <v>23</v>
      </c>
      <c r="G6" s="11">
        <v>12000</v>
      </c>
      <c r="H6" s="12">
        <v>0</v>
      </c>
      <c r="I6" s="12">
        <v>3</v>
      </c>
      <c r="J6" s="15">
        <v>187600</v>
      </c>
      <c r="K6" s="16">
        <f>J:J/I:I</f>
        <v>62533.333333333336</v>
      </c>
      <c r="L6" s="12">
        <v>0.22</v>
      </c>
      <c r="M6" s="19">
        <f t="shared" si="0"/>
        <v>13757.333333333334</v>
      </c>
      <c r="N6" s="19">
        <v>12000</v>
      </c>
      <c r="O6" s="18">
        <v>0</v>
      </c>
      <c r="P6" s="12" t="s">
        <v>30</v>
      </c>
      <c r="Q6" s="8">
        <v>12000</v>
      </c>
      <c r="R6" s="22"/>
    </row>
    <row r="7" spans="1:18" ht="71.25">
      <c r="A7" s="7">
        <v>5</v>
      </c>
      <c r="B7" s="8" t="s">
        <v>19</v>
      </c>
      <c r="C7" s="8" t="s">
        <v>20</v>
      </c>
      <c r="D7" s="8" t="s">
        <v>21</v>
      </c>
      <c r="E7" s="8" t="s">
        <v>31</v>
      </c>
      <c r="F7" s="8" t="s">
        <v>23</v>
      </c>
      <c r="G7" s="11">
        <v>15300</v>
      </c>
      <c r="H7" s="12">
        <v>4000</v>
      </c>
      <c r="I7" s="12">
        <v>60</v>
      </c>
      <c r="J7" s="15">
        <v>4584710</v>
      </c>
      <c r="K7" s="16">
        <f>J:J/I:I</f>
        <v>76411.83333333333</v>
      </c>
      <c r="L7" s="12">
        <v>0.22</v>
      </c>
      <c r="M7" s="19">
        <f t="shared" si="0"/>
        <v>16810.603333333333</v>
      </c>
      <c r="N7" s="19">
        <v>15300</v>
      </c>
      <c r="O7" s="18">
        <v>2400</v>
      </c>
      <c r="P7" s="12" t="s">
        <v>32</v>
      </c>
      <c r="Q7" s="8">
        <v>15300</v>
      </c>
      <c r="R7" s="22"/>
    </row>
    <row r="8" spans="1:18" ht="71.25">
      <c r="A8" s="7">
        <v>6</v>
      </c>
      <c r="B8" s="8" t="s">
        <v>19</v>
      </c>
      <c r="C8" s="8" t="s">
        <v>20</v>
      </c>
      <c r="D8" s="8" t="s">
        <v>21</v>
      </c>
      <c r="E8" s="8" t="s">
        <v>33</v>
      </c>
      <c r="F8" s="8" t="s">
        <v>23</v>
      </c>
      <c r="G8" s="11">
        <v>18500</v>
      </c>
      <c r="H8" s="12">
        <v>4300</v>
      </c>
      <c r="I8" s="12">
        <v>15</v>
      </c>
      <c r="J8" s="15">
        <v>1346200</v>
      </c>
      <c r="K8" s="16">
        <f>J:J/I:I</f>
        <v>89746.66666666667</v>
      </c>
      <c r="L8" s="12">
        <v>0.22</v>
      </c>
      <c r="M8" s="19">
        <f t="shared" si="0"/>
        <v>19744.266666666666</v>
      </c>
      <c r="N8" s="19">
        <v>15300</v>
      </c>
      <c r="O8" s="18">
        <v>2580</v>
      </c>
      <c r="P8" s="12" t="s">
        <v>34</v>
      </c>
      <c r="Q8" s="8">
        <v>15300</v>
      </c>
      <c r="R8" s="22"/>
    </row>
    <row r="9" spans="1:18" ht="71.25">
      <c r="A9" s="7">
        <v>7</v>
      </c>
      <c r="B9" s="8" t="s">
        <v>19</v>
      </c>
      <c r="C9" s="8" t="s">
        <v>20</v>
      </c>
      <c r="D9" s="8" t="s">
        <v>21</v>
      </c>
      <c r="E9" s="8" t="s">
        <v>35</v>
      </c>
      <c r="F9" s="8" t="s">
        <v>23</v>
      </c>
      <c r="G9" s="11">
        <v>21500</v>
      </c>
      <c r="H9" s="12">
        <v>4300</v>
      </c>
      <c r="I9" s="12">
        <v>0</v>
      </c>
      <c r="J9" s="15"/>
      <c r="K9" s="16"/>
      <c r="L9" s="12">
        <v>0.22</v>
      </c>
      <c r="M9" s="19">
        <f t="shared" si="0"/>
        <v>0</v>
      </c>
      <c r="N9" s="19">
        <v>21500</v>
      </c>
      <c r="O9" s="18">
        <v>2580</v>
      </c>
      <c r="P9" s="12" t="s">
        <v>36</v>
      </c>
      <c r="Q9" s="8">
        <v>21500</v>
      </c>
      <c r="R9" s="22"/>
    </row>
    <row r="10" spans="1:18" ht="71.25">
      <c r="A10" s="7">
        <v>8</v>
      </c>
      <c r="B10" s="8" t="s">
        <v>19</v>
      </c>
      <c r="C10" s="8" t="s">
        <v>20</v>
      </c>
      <c r="D10" s="8" t="s">
        <v>21</v>
      </c>
      <c r="E10" s="8" t="s">
        <v>37</v>
      </c>
      <c r="F10" s="8" t="s">
        <v>23</v>
      </c>
      <c r="G10" s="11">
        <v>21500</v>
      </c>
      <c r="H10" s="12">
        <v>4900</v>
      </c>
      <c r="I10" s="12">
        <v>71</v>
      </c>
      <c r="J10" s="15">
        <v>8094035</v>
      </c>
      <c r="K10" s="16">
        <f>J:J/I:I</f>
        <v>114000.49295774648</v>
      </c>
      <c r="L10" s="12">
        <v>0.22</v>
      </c>
      <c r="M10" s="19">
        <f t="shared" si="0"/>
        <v>25080.108450704225</v>
      </c>
      <c r="N10" s="19">
        <v>21500</v>
      </c>
      <c r="O10" s="18">
        <v>2940</v>
      </c>
      <c r="P10" s="12" t="s">
        <v>36</v>
      </c>
      <c r="Q10" s="8">
        <v>21500</v>
      </c>
      <c r="R10" s="22"/>
    </row>
    <row r="11" spans="1:18" ht="71.25">
      <c r="A11" s="7">
        <v>9</v>
      </c>
      <c r="B11" s="8" t="s">
        <v>19</v>
      </c>
      <c r="C11" s="8" t="s">
        <v>20</v>
      </c>
      <c r="D11" s="8" t="s">
        <v>21</v>
      </c>
      <c r="E11" s="8" t="s">
        <v>38</v>
      </c>
      <c r="F11" s="8" t="s">
        <v>23</v>
      </c>
      <c r="G11" s="11">
        <v>24500</v>
      </c>
      <c r="H11" s="12">
        <v>4900</v>
      </c>
      <c r="I11" s="12">
        <v>0</v>
      </c>
      <c r="J11" s="15"/>
      <c r="K11" s="16"/>
      <c r="L11" s="12">
        <v>0.22</v>
      </c>
      <c r="M11" s="19">
        <f t="shared" si="0"/>
        <v>0</v>
      </c>
      <c r="N11" s="19">
        <v>24500</v>
      </c>
      <c r="O11" s="18">
        <v>2940</v>
      </c>
      <c r="P11" s="12" t="s">
        <v>39</v>
      </c>
      <c r="Q11" s="8">
        <v>24500</v>
      </c>
      <c r="R11" s="22"/>
    </row>
    <row r="12" spans="1:18" s="2" customFormat="1" ht="71.25">
      <c r="A12" s="7">
        <v>10</v>
      </c>
      <c r="B12" s="8" t="s">
        <v>19</v>
      </c>
      <c r="C12" s="8" t="s">
        <v>20</v>
      </c>
      <c r="D12" s="8" t="s">
        <v>21</v>
      </c>
      <c r="E12" s="8" t="s">
        <v>40</v>
      </c>
      <c r="F12" s="8" t="s">
        <v>23</v>
      </c>
      <c r="G12" s="11">
        <v>24500</v>
      </c>
      <c r="H12" s="12">
        <v>5500</v>
      </c>
      <c r="I12" s="12">
        <v>15</v>
      </c>
      <c r="J12" s="15">
        <v>1749500</v>
      </c>
      <c r="K12" s="16">
        <f>J:J/I:I</f>
        <v>116633.33333333333</v>
      </c>
      <c r="L12" s="12">
        <v>0.22</v>
      </c>
      <c r="M12" s="19">
        <f t="shared" si="0"/>
        <v>25659.333333333332</v>
      </c>
      <c r="N12" s="19">
        <v>24500</v>
      </c>
      <c r="O12" s="18">
        <v>3300</v>
      </c>
      <c r="P12" s="12" t="s">
        <v>39</v>
      </c>
      <c r="Q12" s="8">
        <v>24500</v>
      </c>
      <c r="R12" s="23"/>
    </row>
    <row r="13" spans="1:18" s="2" customFormat="1" ht="71.25">
      <c r="A13" s="7">
        <v>11</v>
      </c>
      <c r="B13" s="8" t="s">
        <v>19</v>
      </c>
      <c r="C13" s="8" t="s">
        <v>20</v>
      </c>
      <c r="D13" s="8" t="s">
        <v>21</v>
      </c>
      <c r="E13" s="8" t="s">
        <v>41</v>
      </c>
      <c r="F13" s="8" t="s">
        <v>23</v>
      </c>
      <c r="G13" s="11">
        <v>27500</v>
      </c>
      <c r="H13" s="12">
        <v>5500</v>
      </c>
      <c r="I13" s="12">
        <v>0</v>
      </c>
      <c r="J13" s="15">
        <v>0</v>
      </c>
      <c r="K13" s="16"/>
      <c r="L13" s="12">
        <v>0.22</v>
      </c>
      <c r="M13" s="19">
        <f t="shared" si="0"/>
        <v>0</v>
      </c>
      <c r="N13" s="19">
        <v>27500</v>
      </c>
      <c r="O13" s="18">
        <v>3300</v>
      </c>
      <c r="P13" s="12" t="s">
        <v>42</v>
      </c>
      <c r="Q13" s="8">
        <v>27500</v>
      </c>
      <c r="R13" s="23"/>
    </row>
    <row r="14" spans="1:18" s="2" customFormat="1" ht="71.25">
      <c r="A14" s="7">
        <v>12</v>
      </c>
      <c r="B14" s="8" t="s">
        <v>19</v>
      </c>
      <c r="C14" s="8" t="s">
        <v>20</v>
      </c>
      <c r="D14" s="8" t="s">
        <v>21</v>
      </c>
      <c r="E14" s="8" t="s">
        <v>43</v>
      </c>
      <c r="F14" s="8" t="s">
        <v>23</v>
      </c>
      <c r="G14" s="11">
        <v>31900</v>
      </c>
      <c r="H14" s="12">
        <v>6600</v>
      </c>
      <c r="I14" s="12">
        <v>4</v>
      </c>
      <c r="J14" s="15">
        <v>862300</v>
      </c>
      <c r="K14" s="16">
        <f>J:J/I:I</f>
        <v>215575</v>
      </c>
      <c r="L14" s="12">
        <v>0.22</v>
      </c>
      <c r="M14" s="19">
        <f t="shared" si="0"/>
        <v>47426.5</v>
      </c>
      <c r="N14" s="19">
        <v>31900</v>
      </c>
      <c r="O14" s="18">
        <v>3960</v>
      </c>
      <c r="P14" s="12" t="s">
        <v>44</v>
      </c>
      <c r="Q14" s="8">
        <v>31900</v>
      </c>
      <c r="R14" s="23"/>
    </row>
    <row r="15" spans="1:18" s="2" customFormat="1" ht="71.25">
      <c r="A15" s="7">
        <v>13</v>
      </c>
      <c r="B15" s="8" t="s">
        <v>19</v>
      </c>
      <c r="C15" s="8" t="s">
        <v>20</v>
      </c>
      <c r="D15" s="8" t="s">
        <v>21</v>
      </c>
      <c r="E15" s="8" t="s">
        <v>45</v>
      </c>
      <c r="F15" s="8" t="s">
        <v>23</v>
      </c>
      <c r="G15" s="11">
        <v>34900</v>
      </c>
      <c r="H15" s="12">
        <v>6900</v>
      </c>
      <c r="I15" s="12">
        <v>0</v>
      </c>
      <c r="J15" s="15"/>
      <c r="K15" s="16"/>
      <c r="L15" s="12">
        <v>0.22</v>
      </c>
      <c r="M15" s="19">
        <f t="shared" si="0"/>
        <v>0</v>
      </c>
      <c r="N15" s="19">
        <v>34900</v>
      </c>
      <c r="O15" s="18">
        <v>4140</v>
      </c>
      <c r="P15" s="12" t="s">
        <v>46</v>
      </c>
      <c r="Q15" s="8">
        <v>34900</v>
      </c>
      <c r="R15" s="23"/>
    </row>
    <row r="16" spans="1:18" s="2" customFormat="1" ht="71.25">
      <c r="A16" s="7">
        <v>14</v>
      </c>
      <c r="B16" s="8" t="s">
        <v>19</v>
      </c>
      <c r="C16" s="8" t="s">
        <v>20</v>
      </c>
      <c r="D16" s="8" t="s">
        <v>21</v>
      </c>
      <c r="E16" s="8" t="s">
        <v>47</v>
      </c>
      <c r="F16" s="8" t="s">
        <v>23</v>
      </c>
      <c r="G16" s="11">
        <v>38800</v>
      </c>
      <c r="H16" s="12">
        <v>7700</v>
      </c>
      <c r="I16" s="12">
        <v>0</v>
      </c>
      <c r="J16" s="15"/>
      <c r="K16" s="16"/>
      <c r="L16" s="12">
        <v>0.22</v>
      </c>
      <c r="M16" s="19">
        <f t="shared" si="0"/>
        <v>0</v>
      </c>
      <c r="N16" s="19">
        <v>38800</v>
      </c>
      <c r="O16" s="18">
        <v>4620</v>
      </c>
      <c r="P16" s="12" t="s">
        <v>48</v>
      </c>
      <c r="Q16" s="8">
        <v>38800</v>
      </c>
      <c r="R16" s="23"/>
    </row>
    <row r="17" spans="1:18" ht="71.25">
      <c r="A17" s="7">
        <v>15</v>
      </c>
      <c r="B17" s="8" t="s">
        <v>19</v>
      </c>
      <c r="C17" s="8" t="s">
        <v>20</v>
      </c>
      <c r="D17" s="8" t="s">
        <v>21</v>
      </c>
      <c r="E17" s="8" t="s">
        <v>49</v>
      </c>
      <c r="F17" s="8" t="s">
        <v>23</v>
      </c>
      <c r="G17" s="11">
        <v>42800</v>
      </c>
      <c r="H17" s="12">
        <v>8500</v>
      </c>
      <c r="I17" s="12">
        <v>0</v>
      </c>
      <c r="J17" s="15"/>
      <c r="K17" s="16"/>
      <c r="L17" s="12">
        <v>0.22</v>
      </c>
      <c r="M17" s="19">
        <f t="shared" si="0"/>
        <v>0</v>
      </c>
      <c r="N17" s="19">
        <v>42800</v>
      </c>
      <c r="O17" s="18">
        <v>5100</v>
      </c>
      <c r="P17" s="12" t="s">
        <v>50</v>
      </c>
      <c r="Q17" s="8">
        <v>42800</v>
      </c>
      <c r="R17" s="22"/>
    </row>
  </sheetData>
  <sheetProtection/>
  <mergeCells count="1">
    <mergeCell ref="A1:Q1"/>
  </mergeCells>
  <printOptions/>
  <pageMargins left="0.2361111111111111" right="0.19652777777777777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詹剑</cp:lastModifiedBy>
  <dcterms:created xsi:type="dcterms:W3CDTF">2006-09-20T00:00:00Z</dcterms:created>
  <dcterms:modified xsi:type="dcterms:W3CDTF">2022-04-29T10:04:20Z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2.2.1</vt:lpwstr>
  </property>
  <property fmtid="{D5CDD505-2E9C-101B-9397-08002B2CF9AE}" pid="4" name="I">
    <vt:lpwstr>DCF2AB0887E44DB2863CE5C394092F0E</vt:lpwstr>
  </property>
  <property fmtid="{D5CDD505-2E9C-101B-9397-08002B2CF9AE}" pid="5" name="KSOProductBuildV">
    <vt:lpwstr>2052-11.8.2.10290</vt:lpwstr>
  </property>
  <property fmtid="{D5CDD505-2E9C-101B-9397-08002B2CF9AE}" pid="6" name="퀀_generated_2.-2147483648">
    <vt:i4>2052</vt:i4>
  </property>
</Properties>
</file>